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<sst xmlns="http://schemas.openxmlformats.org/spreadsheetml/2006/main" count="59" uniqueCount="59">
  <si>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</si>
  <si>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IAA040</t>
  </si>
  <si>
    <t xml:space="preserve">U</t>
  </si>
  <si>
    <t xml:space="preserve">Equip de capçalera.</t>
  </si>
  <si>
    <r>
      <rPr>
        <sz val="8.25"/>
        <color rgb="FF000000"/>
        <rFont val="Arial"/>
        <family val="2"/>
      </rPr>
      <t xml:space="preserve">Equip de capçalera, </t>
    </r>
    <r>
      <rPr>
        <b/>
        <sz val="8.25"/>
        <color rgb="FF000000"/>
        <rFont val="Arial"/>
        <family val="2"/>
      </rPr>
      <t xml:space="preserve">"FRINGE"</t>
    </r>
    <r>
      <rPr>
        <sz val="8.25"/>
        <color rgb="FF000000"/>
        <rFont val="Arial"/>
        <family val="2"/>
      </rPr>
      <t xml:space="preserve">, format per: </t>
    </r>
    <r>
      <rPr>
        <b/>
        <sz val="8.25"/>
        <color rgb="FF000000"/>
        <rFont val="Arial"/>
        <family val="2"/>
      </rPr>
      <t xml:space="preserve">9 amplificadors monocanal UHF, model AZB, de 50 dB de guany; 1 amplificador multicanal UHF, model AZBD, de 50 dB de guany; 1 amplificador FM, model AZX; 1 amplificador DAB, model AZDAB</t>
    </r>
    <r>
      <rPr>
        <sz val="8.25"/>
        <color rgb="FF000000"/>
        <rFont val="Arial"/>
        <family val="2"/>
      </rPr>
      <t xml:space="preserve">.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</si>
  <si>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</si>
  <si>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</si>
  <si>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</si>
  <si>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</si>
  <si>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</si>
  <si>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</si>
  <si>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</si>
  <si>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mt40eaf010ob</t>
  </si>
  <si>
    <t xml:space="preserve">U</t>
  </si>
  <si>
    <t xml:space="preserve">Amplificador monocanal UHF, model AZB "FRINGE", de 50 dB de guany, segons UNE-EN 50083-5.</t>
  </si>
  <si>
    <t xml:space="preserve">mt40eaf010rd</t>
  </si>
  <si>
    <t xml:space="preserve">U</t>
  </si>
  <si>
    <t xml:space="preserve">Amplificador multicanal UHF, per a amplificar fins a set canals adjacents, model AZBD "FRINGE", de 50 dB de guany, segons UNE-EN 50083-5.</t>
  </si>
  <si>
    <t xml:space="preserve">mt40eaf010se</t>
  </si>
  <si>
    <t xml:space="preserve">U</t>
  </si>
  <si>
    <t xml:space="preserve">Amplificador FM, model AZX "FRINGE", de 36 dB de guany, segons UNE-EN 50083-5.</t>
  </si>
  <si>
    <t xml:space="preserve">mt40eaf010xf</t>
  </si>
  <si>
    <t xml:space="preserve">U</t>
  </si>
  <si>
    <t xml:space="preserve">Amplificador DAB, model AZDAB "FRINGE", de 50 dB de guany, segons UNE-EN 50083-5.</t>
  </si>
  <si>
    <t xml:space="preserve">mt40eaf045h</t>
  </si>
  <si>
    <t xml:space="preserve">U</t>
  </si>
  <si>
    <t xml:space="preserve">Font d'alimentació, model FZ2500 "FRINGE", de 2500 mA d'intensitat màxima a 12 Vcc de tensió.</t>
  </si>
  <si>
    <t xml:space="preserve">mt40eaf102h</t>
  </si>
  <si>
    <t xml:space="preserve">U</t>
  </si>
  <si>
    <t xml:space="preserve">Suport metàl·lic, model CH16 "FRINGE", amb capacitat per a 16 mòduls i font d'alimentació.</t>
  </si>
  <si>
    <t xml:space="preserve">mt40eaf110b</t>
  </si>
  <si>
    <t xml:space="preserve">U</t>
  </si>
  <si>
    <t xml:space="preserve">Pont d'interconnexió, model UZ "FRINGE".</t>
  </si>
  <si>
    <t xml:space="preserve">mt40eaf100b</t>
  </si>
  <si>
    <t xml:space="preserve">U</t>
  </si>
  <si>
    <t xml:space="preserve">Càrrega resistiva de 75 Ohm, model RTZ "FRINGE", per a tanca.</t>
  </si>
  <si>
    <t xml:space="preserve">mt40irf023z</t>
  </si>
  <si>
    <t xml:space="preserve">U</t>
  </si>
  <si>
    <t xml:space="preserve">Distribuïdor de 5-2400 MHz de 2 sortides, model DIF2 "FRINGE", de 4 dB de pèrdues d'inserció a 850 MHz i 5 dB de pèrdues d'inserció a 2150 MHz, amb connectors tipus "F".</t>
  </si>
  <si>
    <t xml:space="preserve">mt40irf024b</t>
  </si>
  <si>
    <t xml:space="preserve">U</t>
  </si>
  <si>
    <t xml:space="preserve">Mesclador de TV i FI, de 2 entrades, model SDMXI "FRINGE", de 1,5 dB de pèrdues d'inserció de TV i 2,3 dB de pèrdues d'inserció de FI, amb connectors tipus "F".</t>
  </si>
  <si>
    <t xml:space="preserve">mt40www040</t>
  </si>
  <si>
    <t xml:space="preserve">U</t>
  </si>
  <si>
    <t xml:space="preserve">Material auxiliar per a per instal·lacions audiovisuals.</t>
  </si>
  <si>
    <t xml:space="preserve">Subtotal materials:</t>
  </si>
  <si>
    <t xml:space="preserve">Mà d'obra</t>
  </si>
  <si>
    <t xml:space="preserve">mo001</t>
  </si>
  <si>
    <t xml:space="preserve">h</t>
  </si>
  <si>
    <t xml:space="preserve">Oficial 1ª instal·lador de telecomunicacions.</t>
  </si>
  <si>
    <t xml:space="preserve">mo056</t>
  </si>
  <si>
    <t xml:space="preserve">h</t>
  </si>
  <si>
    <t xml:space="preserve">Ajudant instal·lador de telecomunicacions.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</si>
  <si>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</si>
  <si>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</si>
  <si>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</si>
  <si>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</si>
  <si>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282,68€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</si>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</sst>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0.85" customWidth="1"/>
    <col min="4" max="4" width="6.63" customWidth="1"/>
    <col min="5" max="5" width="57.12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/>
      <c r="D8" s="5" t="s">
        <v>6</v>
      </c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1"/>
      <c r="D10" s="9" t="s">
        <v>13</v>
      </c>
      <c r="E10" s="1" t="s">
        <v>14</v>
      </c>
      <c r="F10" s="10">
        <v>9.000000</v>
      </c>
      <c r="G10" s="11">
        <v>78.000000</v>
      </c>
      <c r="H10" s="11">
        <f ca="1">ROUND(INDIRECT(ADDRESS(ROW()+(0), COLUMN()+(-2), 1))*INDIRECT(ADDRESS(ROW()+(0), COLUMN()+(-1), 1)), 2)</f>
        <v>702.000000</v>
      </c>
    </row>
    <row r="11" spans="1:8" ht="34.50" thickBot="1" customHeight="1">
      <c r="A11" s="1" t="s">
        <v>15</v>
      </c>
      <c r="B11" s="1"/>
      <c r="C11" s="1"/>
      <c r="D11" s="9" t="s">
        <v>16</v>
      </c>
      <c r="E11" s="1" t="s">
        <v>17</v>
      </c>
      <c r="F11" s="10">
        <v>1.000000</v>
      </c>
      <c r="G11" s="11">
        <v>76.900000</v>
      </c>
      <c r="H11" s="11">
        <f ca="1">ROUND(INDIRECT(ADDRESS(ROW()+(0), COLUMN()+(-2), 1))*INDIRECT(ADDRESS(ROW()+(0), COLUMN()+(-1), 1)), 2)</f>
        <v>76.900000</v>
      </c>
    </row>
    <row r="12" spans="1:8" ht="24.00" thickBot="1" customHeight="1">
      <c r="A12" s="1" t="s">
        <v>18</v>
      </c>
      <c r="B12" s="1"/>
      <c r="C12" s="1"/>
      <c r="D12" s="9" t="s">
        <v>19</v>
      </c>
      <c r="E12" s="1" t="s">
        <v>20</v>
      </c>
      <c r="F12" s="10">
        <v>1.000000</v>
      </c>
      <c r="G12" s="11">
        <v>60.000000</v>
      </c>
      <c r="H12" s="11">
        <f ca="1">ROUND(INDIRECT(ADDRESS(ROW()+(0), COLUMN()+(-2), 1))*INDIRECT(ADDRESS(ROW()+(0), COLUMN()+(-1), 1)), 2)</f>
        <v>60.000000</v>
      </c>
    </row>
    <row r="13" spans="1:8" ht="24.00" thickBot="1" customHeight="1">
      <c r="A13" s="1" t="s">
        <v>21</v>
      </c>
      <c r="B13" s="1"/>
      <c r="C13" s="1"/>
      <c r="D13" s="9" t="s">
        <v>22</v>
      </c>
      <c r="E13" s="1" t="s">
        <v>23</v>
      </c>
      <c r="F13" s="10">
        <v>1.000000</v>
      </c>
      <c r="G13" s="11">
        <v>61.000000</v>
      </c>
      <c r="H13" s="11">
        <f ca="1">ROUND(INDIRECT(ADDRESS(ROW()+(0), COLUMN()+(-2), 1))*INDIRECT(ADDRESS(ROW()+(0), COLUMN()+(-1), 1)), 2)</f>
        <v>61.000000</v>
      </c>
    </row>
    <row r="14" spans="1:8" ht="24.00" thickBot="1" customHeight="1">
      <c r="A14" s="1" t="s">
        <v>24</v>
      </c>
      <c r="B14" s="1"/>
      <c r="C14" s="1"/>
      <c r="D14" s="9" t="s">
        <v>25</v>
      </c>
      <c r="E14" s="1" t="s">
        <v>26</v>
      </c>
      <c r="F14" s="10">
        <v>1.000000</v>
      </c>
      <c r="G14" s="11">
        <v>110.000000</v>
      </c>
      <c r="H14" s="11">
        <f ca="1">ROUND(INDIRECT(ADDRESS(ROW()+(0), COLUMN()+(-2), 1))*INDIRECT(ADDRESS(ROW()+(0), COLUMN()+(-1), 1)), 2)</f>
        <v>110.000000</v>
      </c>
    </row>
    <row r="15" spans="1:8" ht="24.00" thickBot="1" customHeight="1">
      <c r="A15" s="1" t="s">
        <v>27</v>
      </c>
      <c r="B15" s="1"/>
      <c r="C15" s="1"/>
      <c r="D15" s="9" t="s">
        <v>28</v>
      </c>
      <c r="E15" s="1" t="s">
        <v>29</v>
      </c>
      <c r="F15" s="10">
        <v>1.000000</v>
      </c>
      <c r="G15" s="11">
        <v>37.900000</v>
      </c>
      <c r="H15" s="11">
        <f ca="1">ROUND(INDIRECT(ADDRESS(ROW()+(0), COLUMN()+(-2), 1))*INDIRECT(ADDRESS(ROW()+(0), COLUMN()+(-1), 1)), 2)</f>
        <v>37.900000</v>
      </c>
    </row>
    <row r="16" spans="1:8" ht="13.50" thickBot="1" customHeight="1">
      <c r="A16" s="1" t="s">
        <v>30</v>
      </c>
      <c r="B16" s="1"/>
      <c r="C16" s="1"/>
      <c r="D16" s="9" t="s">
        <v>31</v>
      </c>
      <c r="E16" s="1" t="s">
        <v>32</v>
      </c>
      <c r="F16" s="10">
        <v>22.000000</v>
      </c>
      <c r="G16" s="11">
        <v>2.950000</v>
      </c>
      <c r="H16" s="11">
        <f ca="1">ROUND(INDIRECT(ADDRESS(ROW()+(0), COLUMN()+(-2), 1))*INDIRECT(ADDRESS(ROW()+(0), COLUMN()+(-1), 1)), 2)</f>
        <v>64.900000</v>
      </c>
    </row>
    <row r="17" spans="1:8" ht="13.50" thickBot="1" customHeight="1">
      <c r="A17" s="1" t="s">
        <v>33</v>
      </c>
      <c r="B17" s="1"/>
      <c r="C17" s="1"/>
      <c r="D17" s="9" t="s">
        <v>34</v>
      </c>
      <c r="E17" s="1" t="s">
        <v>35</v>
      </c>
      <c r="F17" s="10">
        <v>6.000000</v>
      </c>
      <c r="G17" s="11">
        <v>2.250000</v>
      </c>
      <c r="H17" s="11">
        <f ca="1">ROUND(INDIRECT(ADDRESS(ROW()+(0), COLUMN()+(-2), 1))*INDIRECT(ADDRESS(ROW()+(0), COLUMN()+(-1), 1)), 2)</f>
        <v>13.500000</v>
      </c>
    </row>
    <row r="18" spans="1:8" ht="34.50" thickBot="1" customHeight="1">
      <c r="A18" s="1" t="s">
        <v>36</v>
      </c>
      <c r="B18" s="1"/>
      <c r="C18" s="1"/>
      <c r="D18" s="9" t="s">
        <v>37</v>
      </c>
      <c r="E18" s="1" t="s">
        <v>38</v>
      </c>
      <c r="F18" s="10">
        <v>1.000000</v>
      </c>
      <c r="G18" s="11">
        <v>3.880000</v>
      </c>
      <c r="H18" s="11">
        <f ca="1">ROUND(INDIRECT(ADDRESS(ROW()+(0), COLUMN()+(-2), 1))*INDIRECT(ADDRESS(ROW()+(0), COLUMN()+(-1), 1)), 2)</f>
        <v>3.880000</v>
      </c>
    </row>
    <row r="19" spans="1:8" ht="34.50" thickBot="1" customHeight="1">
      <c r="A19" s="1" t="s">
        <v>39</v>
      </c>
      <c r="B19" s="1"/>
      <c r="C19" s="1"/>
      <c r="D19" s="9" t="s">
        <v>40</v>
      </c>
      <c r="E19" s="1" t="s">
        <v>41</v>
      </c>
      <c r="F19" s="10">
        <v>2.000000</v>
      </c>
      <c r="G19" s="11">
        <v>5.900000</v>
      </c>
      <c r="H19" s="11">
        <f ca="1">ROUND(INDIRECT(ADDRESS(ROW()+(0), COLUMN()+(-2), 1))*INDIRECT(ADDRESS(ROW()+(0), COLUMN()+(-1), 1)), 2)</f>
        <v>11.800000</v>
      </c>
    </row>
    <row r="20" spans="1:8" ht="13.50" thickBot="1" customHeight="1">
      <c r="A20" s="1" t="s">
        <v>42</v>
      </c>
      <c r="B20" s="1"/>
      <c r="C20" s="1"/>
      <c r="D20" s="9" t="s">
        <v>43</v>
      </c>
      <c r="E20" s="1" t="s">
        <v>44</v>
      </c>
      <c r="F20" s="12">
        <v>1.000000</v>
      </c>
      <c r="G20" s="13">
        <v>1.200000</v>
      </c>
      <c r="H20" s="13">
        <f ca="1">ROUND(INDIRECT(ADDRESS(ROW()+(0), COLUMN()+(-2), 1))*INDIRECT(ADDRESS(ROW()+(0), COLUMN()+(-1), 1)), 2)</f>
        <v>1.200000</v>
      </c>
    </row>
    <row r="21" spans="1:8" ht="13.50" thickBot="1" customHeight="1">
      <c r="A21" s="14"/>
      <c r="B21" s="14"/>
      <c r="C21" s="14"/>
      <c r="D21" s="14"/>
      <c r="E21" s="14"/>
      <c r="F21" s="8" t="s">
        <v>45</v>
      </c>
      <c r="G21" s="8"/>
      <c r="H21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1143.080000</v>
      </c>
    </row>
    <row r="22" spans="1:8" ht="13.50" thickBot="1" customHeight="1">
      <c r="A22" s="14">
        <v>2.000000</v>
      </c>
      <c r="B22" s="14"/>
      <c r="C22" s="14"/>
      <c r="D22" s="14"/>
      <c r="E22" s="17" t="s">
        <v>46</v>
      </c>
      <c r="F22" s="17"/>
      <c r="G22" s="14"/>
      <c r="H22" s="14"/>
    </row>
    <row r="23" spans="1:8" ht="13.50" thickBot="1" customHeight="1">
      <c r="A23" s="1" t="s">
        <v>47</v>
      </c>
      <c r="B23" s="1"/>
      <c r="C23" s="1"/>
      <c r="D23" s="9" t="s">
        <v>48</v>
      </c>
      <c r="E23" s="1" t="s">
        <v>49</v>
      </c>
      <c r="F23" s="10">
        <v>2.608000</v>
      </c>
      <c r="G23" s="11">
        <v>24.080000</v>
      </c>
      <c r="H23" s="11">
        <f ca="1">ROUND(INDIRECT(ADDRESS(ROW()+(0), COLUMN()+(-2), 1))*INDIRECT(ADDRESS(ROW()+(0), COLUMN()+(-1), 1)), 2)</f>
        <v>62.800000</v>
      </c>
    </row>
    <row r="24" spans="1:8" ht="13.50" thickBot="1" customHeight="1">
      <c r="A24" s="1" t="s">
        <v>50</v>
      </c>
      <c r="B24" s="1"/>
      <c r="C24" s="1"/>
      <c r="D24" s="9" t="s">
        <v>51</v>
      </c>
      <c r="E24" s="1" t="s">
        <v>52</v>
      </c>
      <c r="F24" s="12">
        <v>2.608000</v>
      </c>
      <c r="G24" s="13">
        <v>20.650000</v>
      </c>
      <c r="H24" s="13">
        <f ca="1">ROUND(INDIRECT(ADDRESS(ROW()+(0), COLUMN()+(-2), 1))*INDIRECT(ADDRESS(ROW()+(0), COLUMN()+(-1), 1)), 2)</f>
        <v>53.860000</v>
      </c>
    </row>
    <row r="25" spans="1:8" ht="13.50" thickBot="1" customHeight="1">
      <c r="A25" s="14"/>
      <c r="B25" s="14"/>
      <c r="C25" s="14"/>
      <c r="D25" s="14"/>
      <c r="E25" s="14"/>
      <c r="F25" s="8" t="s">
        <v>53</v>
      </c>
      <c r="G25" s="8"/>
      <c r="H25" s="16">
        <f ca="1">ROUND(SUM(INDIRECT(ADDRESS(ROW()+(-1), COLUMN()+(0), 1)),INDIRECT(ADDRESS(ROW()+(-2), COLUMN()+(0), 1))), 2)</f>
        <v>116.660000</v>
      </c>
    </row>
    <row r="26" spans="1:8" ht="13.50" thickBot="1" customHeight="1">
      <c r="A26" s="14">
        <v>3.000000</v>
      </c>
      <c r="B26" s="14"/>
      <c r="C26" s="14"/>
      <c r="D26" s="14"/>
      <c r="E26" s="17" t="s">
        <v>54</v>
      </c>
      <c r="F26" s="17"/>
      <c r="G26" s="14"/>
      <c r="H26" s="14"/>
    </row>
    <row r="27" spans="1:8" ht="13.50" thickBot="1" customHeight="1">
      <c r="A27" s="18"/>
      <c r="B27" s="18"/>
      <c r="C27" s="18"/>
      <c r="D27" s="19" t="s">
        <v>55</v>
      </c>
      <c r="E27" s="18" t="s">
        <v>56</v>
      </c>
      <c r="F27" s="12">
        <v>2.000000</v>
      </c>
      <c r="G27" s="13">
        <f ca="1">ROUND(SUM(INDIRECT(ADDRESS(ROW()+(-2), COLUMN()+(1), 1)),INDIRECT(ADDRESS(ROW()+(-6), COLUMN()+(1), 1))), 2)</f>
        <v>1259.740000</v>
      </c>
      <c r="H27" s="13">
        <f ca="1">ROUND(INDIRECT(ADDRESS(ROW()+(0), COLUMN()+(-2), 1))*INDIRECT(ADDRESS(ROW()+(0), COLUMN()+(-1), 1))/100, 2)</f>
        <v>25.190000</v>
      </c>
    </row>
    <row r="28" spans="1:8" ht="13.50" thickBot="1" customHeight="1">
      <c r="A28" s="20" t="s">
        <v>57</v>
      </c>
      <c r="B28" s="20"/>
      <c r="C28" s="20"/>
      <c r="D28" s="21"/>
      <c r="E28" s="22"/>
      <c r="F28" s="23" t="s">
        <v>58</v>
      </c>
      <c r="G28" s="24"/>
      <c r="H28" s="25">
        <f ca="1">ROUND(SUM(INDIRECT(ADDRESS(ROW()+(-1), COLUMN()+(0), 1)),INDIRECT(ADDRESS(ROW()+(-3), COLUMN()+(0), 1)),INDIRECT(ADDRESS(ROW()+(-7), COLUMN()+(0), 1))), 2)</f>
        <v>1284.930000</v>
      </c>
    </row>
  </sheetData>
  <mergeCells count="3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A25:C25"/>
    <mergeCell ref="F25:G25"/>
    <mergeCell ref="A26:C26"/>
    <mergeCell ref="E26:F26"/>
    <mergeCell ref="A27:C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