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<sst xmlns="http://schemas.openxmlformats.org/spreadsheetml/2006/main" count="29" uniqueCount="29">
  <si>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</si>
  <si>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IAA100</t>
  </si>
  <si>
    <t xml:space="preserve">m</t>
  </si>
  <si>
    <t xml:space="preserve">Cable coaxial.</t>
  </si>
  <si>
    <r>
      <rPr>
        <b/>
        <sz val="8.25"/>
        <color rgb="FF000000"/>
        <rFont val="Arial"/>
        <family val="2"/>
      </rPr>
      <t xml:space="preserve">Cable coaxial RG-6 no propagador de la flama, de 75 Ohm, model CC1LH "FRINGE", amb conductor central de coure de 1,15 mm de diàmetre i coberta exterior de PVC LSFH lliure de halògens, amb baixa emissió de fums i gasos corrosius de 6,9 mm de diàmetre</t>
    </r>
    <r>
      <rPr>
        <sz val="8.25"/>
        <color rgb="FF000000"/>
        <rFont val="Arial"/>
        <family val="2"/>
      </rPr>
      <t xml:space="preserve">.</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</si>
  <si>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</si>
  <si>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</si>
  <si>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</si>
  <si>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</si>
  <si>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</si>
  <si>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</si>
  <si>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</si>
  <si>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mt40cfr010tc</t>
  </si>
  <si>
    <t xml:space="preserve">m</t>
  </si>
  <si>
    <t xml:space="preserve">Cable coaxial RG-6 no propagador de la flama, de 75 Ohm d'impedància característica mitjana, model CC1LH "FRINGE", amb conductor central de coure de 1,15 mm de diàmetre, dielèctric de polietilè cel·lular, pantalla de cinta d'alumini/polipropilè/alumini, malla de fils trenats de coure i coberta exterior de PVC LSFH lliure de halògens, amb baixa emissió de fums i gasos corrosius de 6,9 mm de diàmetre de color blanc.</t>
  </si>
  <si>
    <t xml:space="preserve">Subtotal materials:</t>
  </si>
  <si>
    <t xml:space="preserve">Mà d'obra</t>
  </si>
  <si>
    <t xml:space="preserve">mo001</t>
  </si>
  <si>
    <t xml:space="preserve">h</t>
  </si>
  <si>
    <t xml:space="preserve">Oficial 1ª instal·lador de telecomunicacions.</t>
  </si>
  <si>
    <t xml:space="preserve">mo056</t>
  </si>
  <si>
    <t xml:space="preserve">h</t>
  </si>
  <si>
    <t xml:space="preserve">Ajudant instal·lador de telecomunicacions.</t>
  </si>
  <si>
    <t xml:space="preserve">Subtotal mà d'obra:</t>
  </si>
  <si>
    <t xml:space="preserve">Costos directes complementaris</t>
  </si>
  <si>
    <t xml:space="preserve">%</t>
  </si>
  <si>
    <t xml:space="preserve">Costos directes complementaris</t>
  </si>
  <si>
    <t xml:space="preserve">Cost de manteniment decennal: 0,09€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</si>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</sst>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59" customWidth="1"/>
    <col min="3" max="3" width="1.02" customWidth="1"/>
    <col min="4" max="4" width="5.61" customWidth="1"/>
    <col min="5" max="5" width="60.35"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66.00" thickBot="1" customHeight="1">
      <c r="A10" s="1" t="s">
        <v>12</v>
      </c>
      <c r="B10" s="1"/>
      <c r="C10" s="9" t="s">
        <v>13</v>
      </c>
      <c r="D10" s="9"/>
      <c r="E10" s="1" t="s">
        <v>14</v>
      </c>
      <c r="F10" s="11">
        <v>1.000000</v>
      </c>
      <c r="G10" s="13">
        <v>0.840000</v>
      </c>
      <c r="H10" s="13">
        <f ca="1">ROUND(INDIRECT(ADDRESS(ROW()+(0), COLUMN()+(-2), 1))*INDIRECT(ADDRESS(ROW()+(0), COLUMN()+(-1), 1)), 2)</f>
        <v>0.840000</v>
      </c>
    </row>
    <row r="11" spans="1:8" ht="13.50" thickBot="1" customHeight="1">
      <c r="A11" s="14"/>
      <c r="B11" s="14"/>
      <c r="C11" s="14"/>
      <c r="D11" s="14"/>
      <c r="E11" s="14"/>
      <c r="F11" s="8" t="s">
        <v>15</v>
      </c>
      <c r="G11" s="8"/>
      <c r="H11" s="16">
        <f ca="1">ROUND(SUM(INDIRECT(ADDRESS(ROW()+(-1), COLUMN()+(0), 1))), 2)</f>
        <v>0.840000</v>
      </c>
    </row>
    <row r="12" spans="1:8" ht="13.50" thickBot="1" customHeight="1">
      <c r="A12" s="14">
        <v>2.000000</v>
      </c>
      <c r="B12" s="14"/>
      <c r="C12" s="14"/>
      <c r="D12" s="14"/>
      <c r="E12" s="17" t="s">
        <v>16</v>
      </c>
      <c r="F12" s="17"/>
      <c r="G12" s="14"/>
      <c r="H12" s="14"/>
    </row>
    <row r="13" spans="1:8" ht="13.50" thickBot="1" customHeight="1">
      <c r="A13" s="1" t="s">
        <v>17</v>
      </c>
      <c r="B13" s="1"/>
      <c r="C13" s="9" t="s">
        <v>18</v>
      </c>
      <c r="D13" s="9"/>
      <c r="E13" s="1" t="s">
        <v>19</v>
      </c>
      <c r="F13" s="10">
        <v>0.019000</v>
      </c>
      <c r="G13" s="12">
        <v>24.080000</v>
      </c>
      <c r="H13" s="12">
        <f ca="1">ROUND(INDIRECT(ADDRESS(ROW()+(0), COLUMN()+(-2), 1))*INDIRECT(ADDRESS(ROW()+(0), COLUMN()+(-1), 1)), 2)</f>
        <v>0.460000</v>
      </c>
    </row>
    <row r="14" spans="1:8" ht="13.50" thickBot="1" customHeight="1">
      <c r="A14" s="1" t="s">
        <v>20</v>
      </c>
      <c r="B14" s="1"/>
      <c r="C14" s="9" t="s">
        <v>21</v>
      </c>
      <c r="D14" s="9"/>
      <c r="E14" s="1" t="s">
        <v>22</v>
      </c>
      <c r="F14" s="11">
        <v>0.019000</v>
      </c>
      <c r="G14" s="13">
        <v>20.650000</v>
      </c>
      <c r="H14" s="13">
        <f ca="1">ROUND(INDIRECT(ADDRESS(ROW()+(0), COLUMN()+(-2), 1))*INDIRECT(ADDRESS(ROW()+(0), COLUMN()+(-1), 1)), 2)</f>
        <v>0.390000</v>
      </c>
    </row>
    <row r="15" spans="1:8" ht="13.50" thickBot="1" customHeight="1">
      <c r="A15" s="14"/>
      <c r="B15" s="14"/>
      <c r="C15" s="14"/>
      <c r="D15" s="14"/>
      <c r="E15" s="14"/>
      <c r="F15" s="8" t="s">
        <v>23</v>
      </c>
      <c r="G15" s="8"/>
      <c r="H15" s="16">
        <f ca="1">ROUND(SUM(INDIRECT(ADDRESS(ROW()+(-1), COLUMN()+(0), 1)),INDIRECT(ADDRESS(ROW()+(-2), COLUMN()+(0), 1))), 2)</f>
        <v>0.850000</v>
      </c>
    </row>
    <row r="16" spans="1:8" ht="13.50" thickBot="1" customHeight="1">
      <c r="A16" s="14">
        <v>3.000000</v>
      </c>
      <c r="B16" s="14"/>
      <c r="C16" s="14"/>
      <c r="D16" s="14"/>
      <c r="E16" s="17" t="s">
        <v>24</v>
      </c>
      <c r="F16" s="17"/>
      <c r="G16" s="14"/>
      <c r="H16" s="14"/>
    </row>
    <row r="17" spans="1:8" ht="13.50" thickBot="1" customHeight="1">
      <c r="A17" s="18"/>
      <c r="B17" s="18"/>
      <c r="C17" s="19" t="s">
        <v>25</v>
      </c>
      <c r="D17" s="19"/>
      <c r="E17" s="18" t="s">
        <v>26</v>
      </c>
      <c r="F17" s="11">
        <v>2.000000</v>
      </c>
      <c r="G17" s="13">
        <f ca="1">ROUND(SUM(INDIRECT(ADDRESS(ROW()+(-2), COLUMN()+(1), 1)),INDIRECT(ADDRESS(ROW()+(-6), COLUMN()+(1), 1))), 2)</f>
        <v>1.690000</v>
      </c>
      <c r="H17" s="13">
        <f ca="1">ROUND(INDIRECT(ADDRESS(ROW()+(0), COLUMN()+(-2), 1))*INDIRECT(ADDRESS(ROW()+(0), COLUMN()+(-1), 1))/100, 2)</f>
        <v>0.030000</v>
      </c>
    </row>
    <row r="18" spans="1:8" ht="13.50" thickBot="1" customHeight="1">
      <c r="A18" s="20" t="s">
        <v>27</v>
      </c>
      <c r="B18" s="20"/>
      <c r="C18" s="21"/>
      <c r="D18" s="21"/>
      <c r="E18" s="22"/>
      <c r="F18" s="23" t="s">
        <v>28</v>
      </c>
      <c r="G18" s="24"/>
      <c r="H18" s="25">
        <f ca="1">ROUND(SUM(INDIRECT(ADDRESS(ROW()+(-1), COLUMN()+(0), 1)),INDIRECT(ADDRESS(ROW()+(-3), COLUMN()+(0), 1)),INDIRECT(ADDRESS(ROW()+(-7), COLUMN()+(0), 1))), 2)</f>
        <v>1.720000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620079" right="0.472441" top="0.472441" bottom="0.472441" header="0.0" footer="0.0"/>
  <pageSetup paperSize="9" orientation="portrait"/>
  <rowBreaks count="0" manualBreakCount="0">
    </rowBreaks>
</worksheet>
</file>