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<sst xmlns="http://schemas.openxmlformats.org/spreadsheetml/2006/main" count="29" uniqueCount="29">
  <si>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</si>
  <si>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IAA100</t>
  </si>
  <si>
    <t xml:space="preserve">m</t>
  </si>
  <si>
    <t xml:space="preserve">Cable coaxial.</t>
  </si>
  <si>
    <r>
      <rPr>
        <b/>
        <sz val="8.25"/>
        <color rgb="FF000000"/>
        <rFont val="Arial"/>
        <family val="2"/>
      </rPr>
      <t xml:space="preserve">Cable coaxial RG-11 de 75 Ohm, model CC4 PVC "FRINGE", amb conductor central de coure de 1,7 mm de diàmetre i coberta exterior de PVC de 10,4 mm de diàmetre</t>
    </r>
    <r>
      <rPr>
        <sz val="8.25"/>
        <color rgb="FF000000"/>
        <rFont val="Arial"/>
        <family val="2"/>
      </rPr>
      <t xml:space="preserve">.</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</si>
  <si>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</si>
  <si>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</si>
  <si>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</si>
  <si>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</si>
  <si>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</si>
  <si>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</si>
  <si>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</si>
  <si>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mt40cfr010ye</t>
  </si>
  <si>
    <t xml:space="preserve">m</t>
  </si>
  <si>
    <t xml:space="preserve">Cable coaxial RG-11 de 75 Ohm d'impedància característica mitjana, model CC4 PVC "FRINGE", amb conductor central de coure de 1,7 mm de diàmetre, dielèctric de polietilè expandit, pantalla de cinta de coure, malla de fils trenats de coure i coberta exterior de PVC de 10,4 mm de diàmetre de color blanc.</t>
  </si>
  <si>
    <t xml:space="preserve">Subtotal materials:</t>
  </si>
  <si>
    <t xml:space="preserve">Mà d'obra</t>
  </si>
  <si>
    <t xml:space="preserve">mo001</t>
  </si>
  <si>
    <t xml:space="preserve">h</t>
  </si>
  <si>
    <t xml:space="preserve">Oficial 1ª instal·lador de telecomunicacions.</t>
  </si>
  <si>
    <t xml:space="preserve">mo056</t>
  </si>
  <si>
    <t xml:space="preserve">h</t>
  </si>
  <si>
    <t xml:space="preserve">Ajudant instal·lador de telecomunicacions.</t>
  </si>
  <si>
    <t xml:space="preserve">Subtotal mà d'obra:</t>
  </si>
  <si>
    <t xml:space="preserve">Costos directes complementaris</t>
  </si>
  <si>
    <t xml:space="preserve">%</t>
  </si>
  <si>
    <t xml:space="preserve">Costos directes complementaris</t>
  </si>
  <si>
    <t xml:space="preserve">Cost de manteniment decennal: 0,20€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</si>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</sst>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6.12" customWidth="1"/>
    <col min="4" max="4" width="59.84"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55.50" thickBot="1" customHeight="1">
      <c r="A10" s="1" t="s">
        <v>12</v>
      </c>
      <c r="B10" s="1"/>
      <c r="C10" s="9" t="s">
        <v>13</v>
      </c>
      <c r="D10" s="1" t="s">
        <v>14</v>
      </c>
      <c r="E10" s="11">
        <v>1.000000</v>
      </c>
      <c r="F10" s="13">
        <v>2.970000</v>
      </c>
      <c r="G10" s="13">
        <f ca="1">ROUND(INDIRECT(ADDRESS(ROW()+(0), COLUMN()+(-2), 1))*INDIRECT(ADDRESS(ROW()+(0), COLUMN()+(-1), 1)), 2)</f>
        <v>2.970000</v>
      </c>
    </row>
    <row r="11" spans="1:7" ht="13.50" thickBot="1" customHeight="1">
      <c r="A11" s="14"/>
      <c r="B11" s="14"/>
      <c r="C11" s="14"/>
      <c r="D11" s="14"/>
      <c r="E11" s="8" t="s">
        <v>15</v>
      </c>
      <c r="F11" s="8"/>
      <c r="G11" s="16">
        <f ca="1">ROUND(SUM(INDIRECT(ADDRESS(ROW()+(-1), COLUMN()+(0), 1))), 2)</f>
        <v>2.970000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0.019000</v>
      </c>
      <c r="F13" s="12">
        <v>24.080000</v>
      </c>
      <c r="G13" s="12">
        <f ca="1">ROUND(INDIRECT(ADDRESS(ROW()+(0), COLUMN()+(-2), 1))*INDIRECT(ADDRESS(ROW()+(0), COLUMN()+(-1), 1)), 2)</f>
        <v>0.460000</v>
      </c>
    </row>
    <row r="14" spans="1:7" ht="13.50" thickBot="1" customHeight="1">
      <c r="A14" s="1" t="s">
        <v>20</v>
      </c>
      <c r="B14" s="1"/>
      <c r="C14" s="9" t="s">
        <v>21</v>
      </c>
      <c r="D14" s="1" t="s">
        <v>22</v>
      </c>
      <c r="E14" s="11">
        <v>0.019000</v>
      </c>
      <c r="F14" s="13">
        <v>20.650000</v>
      </c>
      <c r="G14" s="13">
        <f ca="1">ROUND(INDIRECT(ADDRESS(ROW()+(0), COLUMN()+(-2), 1))*INDIRECT(ADDRESS(ROW()+(0), COLUMN()+(-1), 1)), 2)</f>
        <v>0.390000</v>
      </c>
    </row>
    <row r="15" spans="1:7" ht="13.50" thickBot="1" customHeight="1">
      <c r="A15" s="14"/>
      <c r="B15" s="14"/>
      <c r="C15" s="14"/>
      <c r="D15" s="14"/>
      <c r="E15" s="8" t="s">
        <v>23</v>
      </c>
      <c r="F15" s="8"/>
      <c r="G15" s="16">
        <f ca="1">ROUND(SUM(INDIRECT(ADDRESS(ROW()+(-1), COLUMN()+(0), 1)),INDIRECT(ADDRESS(ROW()+(-2), COLUMN()+(0), 1))), 2)</f>
        <v>0.850000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3.820000</v>
      </c>
      <c r="G17" s="13">
        <f ca="1">ROUND(INDIRECT(ADDRESS(ROW()+(0), COLUMN()+(-2), 1))*INDIRECT(ADDRESS(ROW()+(0), COLUMN()+(-1), 1))/100, 2)</f>
        <v>0.080000</v>
      </c>
    </row>
    <row r="18" spans="1:7" ht="13.50" thickBot="1" customHeight="1">
      <c r="A18" s="20" t="s">
        <v>27</v>
      </c>
      <c r="B18" s="20"/>
      <c r="C18" s="21"/>
      <c r="D18" s="22"/>
      <c r="E18" s="23" t="s">
        <v>28</v>
      </c>
      <c r="F18" s="24"/>
      <c r="G18" s="25">
        <f ca="1">ROUND(SUM(INDIRECT(ADDRESS(ROW()+(-1), COLUMN()+(0), 1)),INDIRECT(ADDRESS(ROW()+(-3), COLUMN()+(0), 1)),INDIRECT(ADDRESS(ROW()+(-7), COLUMN()+(0), 1))), 2)</f>
        <v>3.900000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